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1535" tabRatio="904" activeTab="0"/>
  </bookViews>
  <sheets>
    <sheet name="CHARGES" sheetId="1" r:id="rId1"/>
    <sheet name="641-645 - Personnel" sheetId="2" r:id="rId2"/>
    <sheet name="PRODUITS" sheetId="3" r:id="rId3"/>
  </sheets>
  <definedNames>
    <definedName name="Année" localSheetId="2">'CHARGES'!#REF!</definedName>
    <definedName name="Année">'CHARGES'!#REF!</definedName>
    <definedName name="Dép" localSheetId="2">'CHARGES'!#REF!</definedName>
    <definedName name="Dép">'CHARGES'!#REF!</definedName>
    <definedName name="_xlnm.Print_Titles" localSheetId="0">'CHARGES'!$1:$1</definedName>
    <definedName name="Nom" localSheetId="2">'CHARGES'!#REF!</definedName>
    <definedName name="Nom">'CHARGES'!#REF!</definedName>
    <definedName name="_xlnm.Print_Area" localSheetId="1">'641-645 - Personnel'!$B$1:$S$16</definedName>
  </definedNames>
  <calcPr fullCalcOnLoad="1"/>
</workbook>
</file>

<file path=xl/sharedStrings.xml><?xml version="1.0" encoding="utf-8"?>
<sst xmlns="http://schemas.openxmlformats.org/spreadsheetml/2006/main" count="145" uniqueCount="137">
  <si>
    <t>60-ACHATS</t>
  </si>
  <si>
    <t>61-SERVICES EXTERIEURS</t>
  </si>
  <si>
    <t xml:space="preserve">62-AUTRES SERVICES EXTERIEURS </t>
  </si>
  <si>
    <t>63-IMPOTS ET TAXES</t>
  </si>
  <si>
    <t>66-CHARGES FINANCIERES</t>
  </si>
  <si>
    <t>67-CHARGES EXCEPTIONNELLES</t>
  </si>
  <si>
    <t>TOTAL</t>
  </si>
  <si>
    <t>74-SUBVENTIONS D'EXPLOITATION</t>
  </si>
  <si>
    <t>75-AUTRES PRODUITS DE GESTION COURANTE</t>
  </si>
  <si>
    <t>76-PRODUITS FINANCIERS</t>
  </si>
  <si>
    <t>77-PRODUITS EXCEPTIONNELS</t>
  </si>
  <si>
    <t>Impôts, taxes et versements assimilés sur rémunérations</t>
  </si>
  <si>
    <t>Prévisionnel</t>
  </si>
  <si>
    <t>/</t>
  </si>
  <si>
    <t>Nom et Prénom</t>
  </si>
  <si>
    <t>Janv</t>
  </si>
  <si>
    <t>Fév</t>
  </si>
  <si>
    <t>Mars</t>
  </si>
  <si>
    <t>Avril</t>
  </si>
  <si>
    <t>Mai</t>
  </si>
  <si>
    <t>Juin</t>
  </si>
  <si>
    <t>Juill</t>
  </si>
  <si>
    <t>Août</t>
  </si>
  <si>
    <t>Sept</t>
  </si>
  <si>
    <t>Oct</t>
  </si>
  <si>
    <t>Nov</t>
  </si>
  <si>
    <t>Déc</t>
  </si>
  <si>
    <t>Moy</t>
  </si>
  <si>
    <t>Observations</t>
  </si>
  <si>
    <t>Total</t>
  </si>
  <si>
    <t>Coût total</t>
  </si>
  <si>
    <t>Coût / ETP / an</t>
  </si>
  <si>
    <t>78-REPRISES SUR AMORTISSEMENTS ET PROVISIONS</t>
  </si>
  <si>
    <t>Fonction</t>
  </si>
  <si>
    <t>Résultat</t>
  </si>
  <si>
    <t>Détail</t>
  </si>
  <si>
    <t>Achats stockés - matières premières &amp; fournitures</t>
  </si>
  <si>
    <t>Achats stockés - autres approvisionnements</t>
  </si>
  <si>
    <t>Achats d'études et de prestations de services</t>
  </si>
  <si>
    <t>Achats non stockés de matières &amp; fournitures</t>
  </si>
  <si>
    <t>Fournitures d'entretien et de petit équipement</t>
  </si>
  <si>
    <t>Fournitures administratives</t>
  </si>
  <si>
    <t>Fournitures non stockables : carburant</t>
  </si>
  <si>
    <t>Fournitures non stockables : eau</t>
  </si>
  <si>
    <t>Fournitures non stockables : électricité</t>
  </si>
  <si>
    <t>Autres matières et fournitures : autre matériel de prévention</t>
  </si>
  <si>
    <t>Sous-traitance générale</t>
  </si>
  <si>
    <t>Redevances de crédit-bail</t>
  </si>
  <si>
    <t>Locations</t>
  </si>
  <si>
    <t>Locations immobilières</t>
  </si>
  <si>
    <t>Locations mobilières</t>
  </si>
  <si>
    <t>Charges locatives et de copropriété</t>
  </si>
  <si>
    <t>Entretien et réparations</t>
  </si>
  <si>
    <t>...sur biens immobiliers</t>
  </si>
  <si>
    <t>Maintenance</t>
  </si>
  <si>
    <t>Primes d'assurance</t>
  </si>
  <si>
    <t>Divers</t>
  </si>
  <si>
    <t>Documentation générale</t>
  </si>
  <si>
    <t>Frais de colloques, séminaires, conférences</t>
  </si>
  <si>
    <t>Personnel extérieur à l'association</t>
  </si>
  <si>
    <t>Rémunération d'intermédiaires et honoraires</t>
  </si>
  <si>
    <t>Honoraires</t>
  </si>
  <si>
    <t>Frais d'actes et de contentieux</t>
  </si>
  <si>
    <t>Publicité, publications, relations publiques</t>
  </si>
  <si>
    <t>Catalogues et imprimés</t>
  </si>
  <si>
    <t>Publications</t>
  </si>
  <si>
    <t>Transports de biens et collectifs du personnel</t>
  </si>
  <si>
    <t>Déplacements, missions et réceptions</t>
  </si>
  <si>
    <t>Voyages et déplacements</t>
  </si>
  <si>
    <t>Missions</t>
  </si>
  <si>
    <t>Réceptions</t>
  </si>
  <si>
    <t>Frais postaux et de télécommunications</t>
  </si>
  <si>
    <t>Services bancaires et assimilés</t>
  </si>
  <si>
    <t>Annonces et insertions</t>
  </si>
  <si>
    <t>615-2</t>
  </si>
  <si>
    <t>615-5</t>
  </si>
  <si>
    <t>615-6</t>
  </si>
  <si>
    <t>618-1</t>
  </si>
  <si>
    <t>618-5</t>
  </si>
  <si>
    <t>613-2</t>
  </si>
  <si>
    <t>613-5</t>
  </si>
  <si>
    <t>622-6</t>
  </si>
  <si>
    <t>622-7</t>
  </si>
  <si>
    <t>623-1</t>
  </si>
  <si>
    <t>623-6</t>
  </si>
  <si>
    <t>623-7</t>
  </si>
  <si>
    <t>625-1</t>
  </si>
  <si>
    <t>625-6</t>
  </si>
  <si>
    <t>625-7</t>
  </si>
  <si>
    <t>606-1</t>
  </si>
  <si>
    <t>606-3</t>
  </si>
  <si>
    <t>606-4</t>
  </si>
  <si>
    <t>606-8</t>
  </si>
  <si>
    <t>Autres impôts, taxes et versements assimilés</t>
  </si>
  <si>
    <t>65-AUTRES CHARGES DE GESTION COURANTE</t>
  </si>
  <si>
    <t>Subventions versées par l'association</t>
  </si>
  <si>
    <t>Charges diverses de gestion courante</t>
  </si>
  <si>
    <t>…sur biens mobiliers</t>
  </si>
  <si>
    <t>Engagements à réaliser sur ressources affectées</t>
  </si>
  <si>
    <r>
      <t>68-DOTATIONS AUX AMORTISSEMENTS ET AUX PROVISIONS</t>
    </r>
  </si>
  <si>
    <t>Autres charges sociales</t>
  </si>
  <si>
    <t>Autres charges de personnel</t>
  </si>
  <si>
    <t>641-645</t>
  </si>
  <si>
    <t>64-CHARGES DE PERSONNEL</t>
  </si>
  <si>
    <t>DETAIL DES COMPTES 641 &amp; 645 - Charges de personnel</t>
  </si>
  <si>
    <r>
      <t xml:space="preserve">Rémunérations du personnel + Charges de sécurité sociale et de prévoyance </t>
    </r>
    <r>
      <rPr>
        <u val="single"/>
        <sz val="12"/>
        <rFont val="Arial"/>
        <family val="2"/>
      </rPr>
      <t xml:space="preserve"> (à saisir en onglet "641-645 -Personnel")</t>
    </r>
  </si>
  <si>
    <r>
      <t xml:space="preserve">Dotations aux amortissements, provisions et engagements </t>
    </r>
    <r>
      <rPr>
        <u val="single"/>
        <sz val="12"/>
        <rFont val="Arial"/>
        <family val="2"/>
      </rPr>
      <t>(à saisir en onglet "681 - Amortissements")</t>
    </r>
  </si>
  <si>
    <t>70-VENTES DE PRODUITS FINIS, PRESTATIONS DE SERVICES, MARCHANDISES</t>
  </si>
  <si>
    <t>Vente de produits finis</t>
  </si>
  <si>
    <t>Prestations de services</t>
  </si>
  <si>
    <t>Produits des activiés annexes</t>
  </si>
  <si>
    <t>Collectes</t>
  </si>
  <si>
    <t>Cotisations</t>
  </si>
  <si>
    <t>Produits divers de gestion courante</t>
  </si>
  <si>
    <t>79-TRANSFERTS DE CHARGES</t>
  </si>
  <si>
    <t>Charges fixes de fonctionnement</t>
  </si>
  <si>
    <t>Frais financiers</t>
  </si>
  <si>
    <t>Autres</t>
  </si>
  <si>
    <t>CHARGES INDIRECTES AFFECTEES A L'ACTION</t>
  </si>
  <si>
    <t>86 - EMPLOI DES CONTRIBUTIONS VOLONTAIRES EN NATURE</t>
  </si>
  <si>
    <t>Secours en nature, alimentaire, vestimentaire</t>
  </si>
  <si>
    <t>Mise à disposition gratuite de biens</t>
  </si>
  <si>
    <t>Prestations</t>
  </si>
  <si>
    <t>Personnel bénévole</t>
  </si>
  <si>
    <t>TOTAL DES CHARGES</t>
  </si>
  <si>
    <t>87 - CONTRIBUTIONS VOLONTAIRES EN NATURE</t>
  </si>
  <si>
    <t>Bénévolat</t>
  </si>
  <si>
    <t>Prestations en nature</t>
  </si>
  <si>
    <t>Dons en nature</t>
  </si>
  <si>
    <t>TOTAL DES PRODUITS</t>
  </si>
  <si>
    <t>Formation equipe</t>
  </si>
  <si>
    <t xml:space="preserve">directeur administration et gestion </t>
  </si>
  <si>
    <t>CHARGES</t>
  </si>
  <si>
    <r>
      <t xml:space="preserve">Autres matières et fournitures : </t>
    </r>
    <r>
      <rPr>
        <b/>
        <sz val="12"/>
        <rFont val="Arial"/>
        <family val="2"/>
      </rPr>
      <t>TROD VIH</t>
    </r>
  </si>
  <si>
    <r>
      <t xml:space="preserve">Autres matières et fournitures : </t>
    </r>
    <r>
      <rPr>
        <b/>
        <sz val="12"/>
        <rFont val="Arial"/>
        <family val="2"/>
      </rPr>
      <t>TROD VHC</t>
    </r>
  </si>
  <si>
    <t>ETP</t>
  </si>
  <si>
    <t>PRODUITS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</si>
</sst>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RF&quot;;\-#,##0\ &quot;FRF&quot;"/>
    <numFmt numFmtId="173" formatCode="#,##0\ &quot;FRF&quot;;[Red]\-#,##0\ &quot;FRF&quot;"/>
    <numFmt numFmtId="174" formatCode="#,##0.00\ &quot;FRF&quot;;\-#,##0.00\ &quot;FRF&quot;"/>
    <numFmt numFmtId="175" formatCode="#,##0.00\ &quot;FRF&quot;;[Red]\-#,##0.00\ &quot;FRF&quot;"/>
    <numFmt numFmtId="176" formatCode="_-* #,##0\ &quot;FRF&quot;_-;\-* #,##0\ &quot;FRF&quot;_-;_-* &quot;-&quot;\ &quot;FRF&quot;_-;_-@_-"/>
    <numFmt numFmtId="177" formatCode="_-* #,##0\ _F_R_F_-;\-* #,##0\ _F_R_F_-;_-* &quot;-&quot;\ _F_R_F_-;_-@_-"/>
    <numFmt numFmtId="178" formatCode="_-* #,##0.00\ &quot;FRF&quot;_-;\-* #,##0.00\ &quot;FRF&quot;_-;_-* &quot;-&quot;??\ &quot;FRF&quot;_-;_-@_-"/>
    <numFmt numFmtId="179" formatCode="_-* #,##0.00\ _F_R_F_-;\-* #,##0.00\ _F_R_F_-;_-* &quot;-&quot;??\ _F_R_F_-;_-@_-"/>
    <numFmt numFmtId="180" formatCode="&quot;Fl.&quot;#,##0;\-&quot;Fl.&quot;#,##0"/>
    <numFmt numFmtId="181" formatCode="&quot;Fl.&quot;#,##0;[Red]\-&quot;Fl.&quot;#,##0"/>
    <numFmt numFmtId="182" formatCode="&quot;Fl.&quot;#,##0.00;\-&quot;Fl.&quot;#,##0.00"/>
    <numFmt numFmtId="183" formatCode="&quot;Fl.&quot;#,##0.00;[Red]\-&quot;Fl.&quot;#,##0.00"/>
    <numFmt numFmtId="184" formatCode="_-&quot;Fl.&quot;* #,##0_-;\-&quot;Fl.&quot;* #,##0_-;_-&quot;Fl.&quot;* &quot;-&quot;_-;_-@_-"/>
    <numFmt numFmtId="185" formatCode="_-* #,##0_-;\-* #,##0_-;_-* &quot;-&quot;_-;_-@_-"/>
    <numFmt numFmtId="186" formatCode="_-&quot;Fl.&quot;* #,##0.00_-;\-&quot;Fl.&quot;* #,##0.00_-;_-&quot;Fl.&quot;* &quot;-&quot;??_-;_-@_-"/>
    <numFmt numFmtId="187" formatCode="_-* #,##0.00_-;\-* #,##0.00_-;_-* &quot;-&quot;??_-;_-@_-"/>
    <numFmt numFmtId="188" formatCode="#,##0&quot; F&quot;;\-#,##0&quot; F&quot;"/>
    <numFmt numFmtId="189" formatCode="#,##0&quot; F&quot;;[Red]\-#,##0&quot; F&quot;"/>
    <numFmt numFmtId="190" formatCode="#,##0.00&quot; F&quot;;\-#,##0.00&quot; F&quot;"/>
    <numFmt numFmtId="191" formatCode="#,##0.00&quot; F&quot;;[Red]\-#,##0.00&quot; F&quot;"/>
    <numFmt numFmtId="192" formatCode="_-* #,##0&quot; F&quot;_-;\-* #,##0&quot; F&quot;_-;_-* &quot;-&quot;&quot; F&quot;_-;_-@_-"/>
    <numFmt numFmtId="193" formatCode="_-* #,##0_ _F_-;\-* #,##0_ _F_-;_-* &quot;-&quot;_ _F_-;_-@_-"/>
    <numFmt numFmtId="194" formatCode="_-* #,##0.00&quot; F&quot;_-;\-* #,##0.00&quot; F&quot;_-;_-* &quot;-&quot;??&quot; F&quot;_-;_-@_-"/>
    <numFmt numFmtId="195" formatCode="_-* #,##0.00_ _F_-;\-* #,##0.00_ _F_-;_-* &quot;-&quot;??_ _F_-;_-@_-"/>
    <numFmt numFmtId="196" formatCode="&quot; F&quot;#,##0;\-&quot; F&quot;#,##0"/>
    <numFmt numFmtId="197" formatCode="&quot; F&quot;#,##0;[Red]\-&quot; F&quot;#,##0"/>
    <numFmt numFmtId="198" formatCode="&quot; F&quot;#,##0.00;\-&quot; F&quot;#,##0.00"/>
    <numFmt numFmtId="199" formatCode="&quot; F&quot;#,##0.00;[Red]\-&quot; F&quot;#,##0.00"/>
    <numFmt numFmtId="200" formatCode="_-&quot; F&quot;* #,##0_-;\-&quot; F&quot;* #,##0_-;_-&quot; F&quot;* &quot;-&quot;_-;_-@_-"/>
    <numFmt numFmtId="201" formatCode="_-&quot; F&quot;* #,##0.00_-;\-&quot; F&quot;* #,##0.00_-;_-&quot; F&quot;* &quot;-&quot;??_-;_-@_-"/>
    <numFmt numFmtId="202" formatCode="d/m"/>
    <numFmt numFmtId="203" formatCode="00000"/>
    <numFmt numFmtId="204" formatCode="000"/>
    <numFmt numFmtId="205" formatCode="#,##0.00\ &quot;€&quot;"/>
    <numFmt numFmtId="206" formatCode="#,##0.00\ _€"/>
    <numFmt numFmtId="207" formatCode="#,##0\ _€"/>
    <numFmt numFmtId="208" formatCode="#,##0\ &quot;€&quot;"/>
    <numFmt numFmtId="209" formatCode="#,##0.00;[Red]\-#,##0.00;"/>
    <numFmt numFmtId="210" formatCode="#,##0\ &quot;€&quot;;[Red]\-#,##0\ &quot;€&quot;;"/>
    <numFmt numFmtId="211" formatCode="#,##0.00;\-#,##0.00;"/>
    <numFmt numFmtId="212" formatCode="#,##0.0;[Red]\-#,##0.0;"/>
    <numFmt numFmtId="213" formatCode="[$-40C]d\-mmm\-yy;@"/>
    <numFmt numFmtId="214" formatCode="#,##0.00\ &quot;€&quot;;[Red]\-#,##0.00\ &quot;€&quot;;"/>
    <numFmt numFmtId="215" formatCode="#,##0.00_ ;[Red]\-#,##0.00\ "/>
    <numFmt numFmtId="216" formatCode="#,##0.00\ [$€-40C];[Red]\-#,##0.00\ [$€-40C]"/>
    <numFmt numFmtId="217" formatCode="#,##0.00_ ;\-#,##0.00\ "/>
    <numFmt numFmtId="218" formatCode="[$-40C]dddd\ d\ mmmm\ yyyy"/>
    <numFmt numFmtId="219" formatCode="dd/mm/yy;@"/>
    <numFmt numFmtId="220" formatCode="d/m/yy;@"/>
  </numFmts>
  <fonts count="70">
    <font>
      <sz val="10"/>
      <name val="Arial"/>
      <family val="0"/>
    </font>
    <font>
      <sz val="10"/>
      <name val="Geneva"/>
      <family val="2"/>
    </font>
    <font>
      <b/>
      <sz val="12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sz val="10"/>
      <name val="Mangal"/>
      <family val="2"/>
    </font>
    <font>
      <sz val="10"/>
      <name val="Calibri"/>
      <family val="2"/>
    </font>
    <font>
      <sz val="11"/>
      <name val="Calibri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12"/>
      <color theme="1" tint="0.49998000264167786"/>
      <name val="Arial"/>
      <family val="2"/>
    </font>
    <font>
      <b/>
      <sz val="10"/>
      <color theme="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6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50">
    <xf numFmtId="0" fontId="0" fillId="0" borderId="0" xfId="0" applyAlignment="1">
      <alignment/>
    </xf>
    <xf numFmtId="0" fontId="6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 horizontal="left"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8" fillId="0" borderId="0" xfId="56" applyFont="1" applyBorder="1" applyAlignment="1">
      <alignment horizontal="left" vertical="center" wrapText="1"/>
      <protection/>
    </xf>
    <xf numFmtId="0" fontId="8" fillId="0" borderId="0" xfId="54" applyFont="1" applyAlignment="1">
      <alignment vertical="center" wrapText="1"/>
      <protection/>
    </xf>
    <xf numFmtId="0" fontId="8" fillId="0" borderId="10" xfId="54" applyFont="1" applyBorder="1" applyAlignment="1">
      <alignment vertical="center" wrapText="1"/>
      <protection/>
    </xf>
    <xf numFmtId="0" fontId="8" fillId="0" borderId="0" xfId="57" applyFont="1" applyBorder="1" applyAlignment="1">
      <alignment horizontal="left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207" fontId="8" fillId="0" borderId="10" xfId="57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2" fillId="0" borderId="0" xfId="55" applyFont="1" applyBorder="1" applyAlignment="1">
      <alignment horizontal="left" vertical="center" wrapText="1"/>
      <protection/>
    </xf>
    <xf numFmtId="0" fontId="0" fillId="0" borderId="0" xfId="54" applyFont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8" fillId="0" borderId="10" xfId="55" applyFont="1" applyBorder="1" applyAlignment="1">
      <alignment horizontal="left" vertical="center" wrapText="1"/>
      <protection/>
    </xf>
    <xf numFmtId="0" fontId="8" fillId="0" borderId="11" xfId="55" applyFont="1" applyBorder="1" applyAlignment="1">
      <alignment horizontal="left" vertical="center" wrapText="1"/>
      <protection/>
    </xf>
    <xf numFmtId="0" fontId="8" fillId="0" borderId="12" xfId="56" applyFont="1" applyBorder="1" applyAlignment="1">
      <alignment horizontal="left" vertical="center" wrapText="1"/>
      <protection/>
    </xf>
    <xf numFmtId="0" fontId="8" fillId="0" borderId="0" xfId="54" applyFont="1" applyAlignment="1">
      <alignment horizontal="left" vertical="center" wrapText="1"/>
      <protection/>
    </xf>
    <xf numFmtId="0" fontId="8" fillId="0" borderId="10" xfId="54" applyFont="1" applyBorder="1" applyAlignment="1">
      <alignment horizontal="left" vertical="center" wrapText="1"/>
      <protection/>
    </xf>
    <xf numFmtId="0" fontId="4" fillId="0" borderId="0" xfId="54" applyFont="1" applyAlignment="1">
      <alignment horizontal="left" vertical="center" wrapText="1"/>
      <protection/>
    </xf>
    <xf numFmtId="207" fontId="4" fillId="0" borderId="0" xfId="54" applyNumberFormat="1" applyFont="1" applyAlignment="1">
      <alignment horizontal="left" vertical="center" wrapText="1"/>
      <protection/>
    </xf>
    <xf numFmtId="3" fontId="8" fillId="0" borderId="10" xfId="55" applyNumberFormat="1" applyFont="1" applyBorder="1" applyAlignment="1">
      <alignment horizontal="right" vertical="center" wrapText="1"/>
      <protection/>
    </xf>
    <xf numFmtId="3" fontId="8" fillId="0" borderId="0" xfId="57" applyNumberFormat="1" applyFont="1" applyBorder="1" applyAlignment="1">
      <alignment horizontal="right" vertical="center" wrapText="1"/>
      <protection/>
    </xf>
    <xf numFmtId="3" fontId="2" fillId="0" borderId="10" xfId="57" applyNumberFormat="1" applyFont="1" applyBorder="1" applyAlignment="1">
      <alignment horizontal="right" vertical="center" wrapText="1"/>
      <protection/>
    </xf>
    <xf numFmtId="0" fontId="5" fillId="0" borderId="0" xfId="55" applyFont="1" applyAlignment="1">
      <alignment horizontal="left" vertical="center" wrapText="1"/>
      <protection/>
    </xf>
    <xf numFmtId="0" fontId="2" fillId="0" borderId="0" xfId="56" applyFont="1" applyBorder="1" applyAlignment="1">
      <alignment horizontal="left" vertical="center" wrapText="1"/>
      <protection/>
    </xf>
    <xf numFmtId="0" fontId="2" fillId="0" borderId="0" xfId="57" applyFont="1" applyBorder="1" applyAlignment="1">
      <alignment horizontal="left" vertical="center" wrapText="1"/>
      <protection/>
    </xf>
    <xf numFmtId="0" fontId="2" fillId="0" borderId="0" xfId="57" applyFont="1" applyAlignment="1">
      <alignment horizontal="left" vertical="center" wrapText="1"/>
      <protection/>
    </xf>
    <xf numFmtId="3" fontId="2" fillId="33" borderId="0" xfId="55" applyNumberFormat="1" applyFont="1" applyFill="1" applyBorder="1" applyAlignment="1">
      <alignment horizontal="right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16" fillId="0" borderId="0" xfId="53" applyFont="1">
      <alignment/>
      <protection/>
    </xf>
    <xf numFmtId="0" fontId="16" fillId="0" borderId="0" xfId="53" applyFont="1" applyAlignment="1">
      <alignment horizontal="center" vertical="center"/>
      <protection/>
    </xf>
    <xf numFmtId="0" fontId="16" fillId="0" borderId="0" xfId="53" applyFont="1" applyBorder="1">
      <alignment/>
      <protection/>
    </xf>
    <xf numFmtId="0" fontId="9" fillId="0" borderId="0" xfId="0" applyFont="1" applyAlignment="1">
      <alignment/>
    </xf>
    <xf numFmtId="0" fontId="10" fillId="0" borderId="13" xfId="53" applyNumberFormat="1" applyFont="1" applyBorder="1">
      <alignment/>
      <protection/>
    </xf>
    <xf numFmtId="0" fontId="17" fillId="0" borderId="13" xfId="53" applyFont="1" applyBorder="1" applyAlignment="1">
      <alignment horizontal="center" vertical="center"/>
      <protection/>
    </xf>
    <xf numFmtId="0" fontId="17" fillId="0" borderId="14" xfId="53" applyFont="1" applyBorder="1" applyAlignment="1">
      <alignment horizontal="center" vertical="center"/>
      <protection/>
    </xf>
    <xf numFmtId="0" fontId="17" fillId="34" borderId="15" xfId="53" applyFont="1" applyFill="1" applyBorder="1" applyAlignment="1">
      <alignment horizontal="center" vertical="center"/>
      <protection/>
    </xf>
    <xf numFmtId="217" fontId="11" fillId="35" borderId="16" xfId="49" applyNumberFormat="1" applyFont="1" applyFill="1" applyBorder="1" applyAlignment="1">
      <alignment horizontal="right" vertical="center"/>
    </xf>
    <xf numFmtId="217" fontId="11" fillId="35" borderId="17" xfId="49" applyNumberFormat="1" applyFont="1" applyFill="1" applyBorder="1" applyAlignment="1">
      <alignment horizontal="right" vertical="center"/>
    </xf>
    <xf numFmtId="0" fontId="17" fillId="0" borderId="13" xfId="53" applyNumberFormat="1" applyFont="1" applyBorder="1">
      <alignment/>
      <protection/>
    </xf>
    <xf numFmtId="3" fontId="2" fillId="0" borderId="12" xfId="57" applyNumberFormat="1" applyFont="1" applyBorder="1" applyAlignment="1">
      <alignment horizontal="right" vertical="center" wrapText="1"/>
      <protection/>
    </xf>
    <xf numFmtId="3" fontId="2" fillId="33" borderId="18" xfId="56" applyNumberFormat="1" applyFont="1" applyFill="1" applyBorder="1" applyAlignment="1">
      <alignment horizontal="right" vertical="center" wrapText="1"/>
      <protection/>
    </xf>
    <xf numFmtId="0" fontId="64" fillId="36" borderId="10" xfId="57" applyFont="1" applyFill="1" applyBorder="1" applyAlignment="1">
      <alignment horizontal="left" vertical="center" wrapText="1"/>
      <protection/>
    </xf>
    <xf numFmtId="3" fontId="65" fillId="36" borderId="10" xfId="57" applyNumberFormat="1" applyFont="1" applyFill="1" applyBorder="1" applyAlignment="1">
      <alignment horizontal="right" vertical="center" wrapText="1"/>
      <protection/>
    </xf>
    <xf numFmtId="0" fontId="19" fillId="0" borderId="0" xfId="54" applyFont="1" applyAlignment="1">
      <alignment vertical="center" wrapText="1"/>
      <protection/>
    </xf>
    <xf numFmtId="0" fontId="2" fillId="33" borderId="0" xfId="54" applyFont="1" applyFill="1" applyBorder="1" applyAlignment="1">
      <alignment horizontal="left" vertical="center" wrapText="1"/>
      <protection/>
    </xf>
    <xf numFmtId="0" fontId="2" fillId="33" borderId="0" xfId="55" applyFont="1" applyFill="1" applyBorder="1" applyAlignment="1">
      <alignment horizontal="left" vertical="center" wrapText="1"/>
      <protection/>
    </xf>
    <xf numFmtId="0" fontId="2" fillId="33" borderId="0" xfId="56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/>
    </xf>
    <xf numFmtId="0" fontId="10" fillId="0" borderId="19" xfId="53" applyNumberFormat="1" applyFont="1" applyBorder="1" applyAlignment="1">
      <alignment horizontal="left"/>
      <protection/>
    </xf>
    <xf numFmtId="0" fontId="17" fillId="0" borderId="19" xfId="53" applyNumberFormat="1" applyFont="1" applyBorder="1" applyAlignment="1">
      <alignment horizontal="left" vertical="center"/>
      <protection/>
    </xf>
    <xf numFmtId="0" fontId="16" fillId="0" borderId="0" xfId="53" applyFont="1" applyBorder="1" applyAlignment="1">
      <alignment horizontal="left"/>
      <protection/>
    </xf>
    <xf numFmtId="0" fontId="17" fillId="0" borderId="19" xfId="53" applyNumberFormat="1" applyFont="1" applyBorder="1" applyAlignment="1">
      <alignment horizontal="left"/>
      <protection/>
    </xf>
    <xf numFmtId="0" fontId="8" fillId="0" borderId="0" xfId="55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/>
    </xf>
    <xf numFmtId="0" fontId="66" fillId="0" borderId="0" xfId="55" applyFont="1" applyBorder="1" applyAlignment="1">
      <alignment horizontal="center" vertical="center" wrapText="1"/>
      <protection/>
    </xf>
    <xf numFmtId="0" fontId="8" fillId="0" borderId="0" xfId="56" applyFont="1" applyBorder="1" applyAlignment="1">
      <alignment horizontal="center" vertical="center" wrapText="1"/>
      <protection/>
    </xf>
    <xf numFmtId="0" fontId="66" fillId="0" borderId="0" xfId="56" applyFont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20" xfId="54" applyFont="1" applyBorder="1" applyAlignment="1">
      <alignment horizontal="center" vertical="center" wrapText="1"/>
      <protection/>
    </xf>
    <xf numFmtId="0" fontId="8" fillId="0" borderId="20" xfId="55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left" vertical="center" wrapText="1"/>
      <protection/>
    </xf>
    <xf numFmtId="0" fontId="66" fillId="0" borderId="20" xfId="55" applyFont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left" vertical="center" wrapText="1"/>
      <protection/>
    </xf>
    <xf numFmtId="3" fontId="8" fillId="0" borderId="12" xfId="55" applyNumberFormat="1" applyFont="1" applyBorder="1" applyAlignment="1">
      <alignment horizontal="right" vertical="center" wrapText="1"/>
      <protection/>
    </xf>
    <xf numFmtId="3" fontId="2" fillId="33" borderId="21" xfId="57" applyNumberFormat="1" applyFont="1" applyFill="1" applyBorder="1" applyAlignment="1">
      <alignment horizontal="right" vertical="center" wrapText="1"/>
      <protection/>
    </xf>
    <xf numFmtId="1" fontId="9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10" fillId="0" borderId="22" xfId="53" applyNumberFormat="1" applyFont="1" applyBorder="1" applyAlignment="1">
      <alignment horizontal="left"/>
      <protection/>
    </xf>
    <xf numFmtId="1" fontId="17" fillId="0" borderId="22" xfId="53" applyNumberFormat="1" applyFont="1" applyBorder="1" applyAlignment="1">
      <alignment horizontal="left"/>
      <protection/>
    </xf>
    <xf numFmtId="1" fontId="17" fillId="0" borderId="22" xfId="53" applyNumberFormat="1" applyFont="1" applyBorder="1" applyAlignment="1">
      <alignment horizontal="left" vertical="center"/>
      <protection/>
    </xf>
    <xf numFmtId="1" fontId="17" fillId="0" borderId="22" xfId="53" applyNumberFormat="1" applyFont="1" applyFill="1" applyBorder="1" applyAlignment="1">
      <alignment horizontal="left" vertical="center"/>
      <protection/>
    </xf>
    <xf numFmtId="0" fontId="8" fillId="0" borderId="0" xfId="54" applyFont="1" applyAlignment="1">
      <alignment horizontal="center" vertical="center" wrapText="1"/>
      <protection/>
    </xf>
    <xf numFmtId="0" fontId="8" fillId="0" borderId="23" xfId="55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2" fillId="0" borderId="0" xfId="57" applyFont="1" applyAlignment="1">
      <alignment horizontal="center" vertical="center" wrapText="1"/>
      <protection/>
    </xf>
    <xf numFmtId="0" fontId="8" fillId="0" borderId="24" xfId="54" applyFont="1" applyBorder="1" applyAlignment="1">
      <alignment vertical="center" wrapText="1"/>
      <protection/>
    </xf>
    <xf numFmtId="207" fontId="8" fillId="0" borderId="24" xfId="57" applyNumberFormat="1" applyFont="1" applyBorder="1" applyAlignment="1">
      <alignment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207" fontId="8" fillId="0" borderId="10" xfId="57" applyNumberFormat="1" applyFont="1" applyFill="1" applyBorder="1" applyAlignment="1">
      <alignment vertical="center" wrapText="1"/>
      <protection/>
    </xf>
    <xf numFmtId="0" fontId="8" fillId="0" borderId="12" xfId="55" applyFont="1" applyBorder="1" applyAlignment="1">
      <alignment vertical="center" wrapText="1"/>
      <protection/>
    </xf>
    <xf numFmtId="0" fontId="2" fillId="0" borderId="21" xfId="55" applyFont="1" applyBorder="1" applyAlignment="1">
      <alignment horizontal="center" vertical="center" wrapText="1"/>
      <protection/>
    </xf>
    <xf numFmtId="0" fontId="8" fillId="0" borderId="21" xfId="55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vertical="center" wrapText="1"/>
      <protection/>
    </xf>
    <xf numFmtId="207" fontId="2" fillId="33" borderId="0" xfId="55" applyNumberFormat="1" applyFont="1" applyFill="1" applyBorder="1" applyAlignment="1">
      <alignment horizontal="right" vertical="center" wrapText="1"/>
      <protection/>
    </xf>
    <xf numFmtId="0" fontId="64" fillId="37" borderId="20" xfId="55" applyFont="1" applyFill="1" applyBorder="1" applyAlignment="1">
      <alignment horizontal="left" vertical="center" wrapText="1"/>
      <protection/>
    </xf>
    <xf numFmtId="207" fontId="65" fillId="37" borderId="20" xfId="55" applyNumberFormat="1" applyFont="1" applyFill="1" applyBorder="1" applyAlignment="1">
      <alignment horizontal="center" vertical="center" wrapText="1"/>
      <protection/>
    </xf>
    <xf numFmtId="0" fontId="64" fillId="37" borderId="23" xfId="57" applyFont="1" applyFill="1" applyBorder="1" applyAlignment="1">
      <alignment horizontal="left" vertical="center" wrapText="1"/>
      <protection/>
    </xf>
    <xf numFmtId="3" fontId="65" fillId="37" borderId="23" xfId="57" applyNumberFormat="1" applyFont="1" applyFill="1" applyBorder="1" applyAlignment="1">
      <alignment horizontal="right" vertical="center" wrapText="1"/>
      <protection/>
    </xf>
    <xf numFmtId="0" fontId="63" fillId="37" borderId="13" xfId="53" applyFont="1" applyFill="1" applyBorder="1" applyAlignment="1">
      <alignment horizontal="center" vertical="center" wrapText="1"/>
      <protection/>
    </xf>
    <xf numFmtId="0" fontId="63" fillId="37" borderId="14" xfId="53" applyFont="1" applyFill="1" applyBorder="1" applyAlignment="1">
      <alignment horizontal="center" vertical="center" wrapText="1"/>
      <protection/>
    </xf>
    <xf numFmtId="0" fontId="63" fillId="37" borderId="15" xfId="53" applyFont="1" applyFill="1" applyBorder="1" applyAlignment="1">
      <alignment horizontal="center" vertical="center" wrapText="1"/>
      <protection/>
    </xf>
    <xf numFmtId="0" fontId="63" fillId="37" borderId="13" xfId="53" applyFont="1" applyFill="1" applyBorder="1" applyAlignment="1">
      <alignment horizontal="left"/>
      <protection/>
    </xf>
    <xf numFmtId="216" fontId="63" fillId="37" borderId="22" xfId="53" applyNumberFormat="1" applyFont="1" applyFill="1" applyBorder="1" applyAlignment="1">
      <alignment horizontal="center"/>
      <protection/>
    </xf>
    <xf numFmtId="217" fontId="63" fillId="37" borderId="25" xfId="49" applyNumberFormat="1" applyFont="1" applyFill="1" applyBorder="1" applyAlignment="1">
      <alignment horizontal="right"/>
    </xf>
    <xf numFmtId="217" fontId="12" fillId="37" borderId="17" xfId="49" applyNumberFormat="1" applyFont="1" applyFill="1" applyBorder="1" applyAlignment="1">
      <alignment horizontal="right" vertical="center"/>
    </xf>
    <xf numFmtId="215" fontId="63" fillId="37" borderId="19" xfId="53" applyNumberFormat="1" applyFont="1" applyFill="1" applyBorder="1" applyAlignment="1">
      <alignment horizontal="left"/>
      <protection/>
    </xf>
    <xf numFmtId="0" fontId="16" fillId="0" borderId="13" xfId="53" applyFont="1" applyBorder="1" applyAlignment="1">
      <alignment horizontal="center" vertical="center"/>
      <protection/>
    </xf>
    <xf numFmtId="0" fontId="21" fillId="0" borderId="13" xfId="53" applyFont="1" applyBorder="1" applyAlignment="1">
      <alignment horizontal="center" vertical="center"/>
      <protection/>
    </xf>
    <xf numFmtId="0" fontId="16" fillId="34" borderId="15" xfId="53" applyFont="1" applyFill="1" applyBorder="1" applyAlignment="1">
      <alignment horizontal="center" vertical="center"/>
      <protection/>
    </xf>
    <xf numFmtId="0" fontId="67" fillId="37" borderId="13" xfId="53" applyFont="1" applyFill="1" applyBorder="1" applyAlignment="1">
      <alignment horizontal="center" vertical="center"/>
      <protection/>
    </xf>
    <xf numFmtId="1" fontId="17" fillId="0" borderId="22" xfId="53" applyNumberFormat="1" applyFont="1" applyFill="1" applyBorder="1" applyAlignment="1">
      <alignment horizontal="left"/>
      <protection/>
    </xf>
    <xf numFmtId="0" fontId="2" fillId="33" borderId="11" xfId="56" applyFont="1" applyFill="1" applyBorder="1" applyAlignment="1">
      <alignment horizontal="left" vertical="center" wrapText="1"/>
      <protection/>
    </xf>
    <xf numFmtId="0" fontId="2" fillId="33" borderId="18" xfId="56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 horizontal="left" vertical="center" wrapText="1"/>
    </xf>
    <xf numFmtId="0" fontId="2" fillId="33" borderId="10" xfId="57" applyFont="1" applyFill="1" applyBorder="1" applyAlignment="1">
      <alignment horizontal="left" vertical="center" wrapText="1"/>
      <protection/>
    </xf>
    <xf numFmtId="0" fontId="8" fillId="0" borderId="27" xfId="54" applyFont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8" fillId="0" borderId="11" xfId="54" applyFont="1" applyBorder="1" applyAlignment="1">
      <alignment horizontal="left" vertical="center" wrapText="1"/>
      <protection/>
    </xf>
    <xf numFmtId="0" fontId="68" fillId="38" borderId="21" xfId="57" applyFont="1" applyFill="1" applyBorder="1" applyAlignment="1">
      <alignment horizontal="left" vertical="center" wrapText="1"/>
      <protection/>
    </xf>
    <xf numFmtId="0" fontId="69" fillId="38" borderId="21" xfId="0" applyFont="1" applyFill="1" applyBorder="1" applyAlignment="1">
      <alignment horizontal="left" vertical="center" wrapText="1"/>
    </xf>
    <xf numFmtId="0" fontId="2" fillId="33" borderId="11" xfId="57" applyFont="1" applyFill="1" applyBorder="1" applyAlignment="1">
      <alignment horizontal="left" vertical="center" wrapText="1"/>
      <protection/>
    </xf>
    <xf numFmtId="0" fontId="2" fillId="33" borderId="18" xfId="57" applyFont="1" applyFill="1" applyBorder="1" applyAlignment="1">
      <alignment horizontal="left" vertical="center" wrapText="1"/>
      <protection/>
    </xf>
    <xf numFmtId="0" fontId="2" fillId="33" borderId="18" xfId="54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0" fontId="8" fillId="33" borderId="11" xfId="54" applyFont="1" applyFill="1" applyBorder="1" applyAlignment="1">
      <alignment horizontal="left" vertical="center" wrapText="1"/>
      <protection/>
    </xf>
    <xf numFmtId="0" fontId="2" fillId="33" borderId="21" xfId="55" applyFont="1" applyFill="1" applyBorder="1" applyAlignment="1">
      <alignment horizontal="left" vertical="center" wrapText="1"/>
      <protection/>
    </xf>
    <xf numFmtId="0" fontId="2" fillId="33" borderId="18" xfId="55" applyFont="1" applyFill="1" applyBorder="1" applyAlignment="1">
      <alignment horizontal="left" vertical="center" wrapText="1"/>
      <protection/>
    </xf>
    <xf numFmtId="0" fontId="2" fillId="33" borderId="21" xfId="56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vertical="center"/>
    </xf>
    <xf numFmtId="0" fontId="13" fillId="39" borderId="0" xfId="5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2" fillId="33" borderId="10" xfId="54" applyFont="1" applyFill="1" applyBorder="1" applyAlignment="1">
      <alignment horizontal="left" vertical="center" wrapText="1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0" fontId="0" fillId="0" borderId="26" xfId="0" applyFill="1" applyBorder="1" applyAlignment="1">
      <alignment horizontal="left" vertical="center" wrapText="1"/>
    </xf>
    <xf numFmtId="3" fontId="2" fillId="0" borderId="10" xfId="57" applyNumberFormat="1" applyFont="1" applyFill="1" applyBorder="1" applyAlignment="1">
      <alignment horizontal="right" vertical="center" wrapText="1"/>
      <protection/>
    </xf>
    <xf numFmtId="0" fontId="63" fillId="37" borderId="29" xfId="53" applyFont="1" applyFill="1" applyBorder="1" applyAlignment="1">
      <alignment horizontal="center" vertical="center" wrapText="1"/>
      <protection/>
    </xf>
    <xf numFmtId="0" fontId="44" fillId="0" borderId="3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63" fillId="37" borderId="31" xfId="53" applyFont="1" applyFill="1" applyBorder="1" applyAlignment="1">
      <alignment horizontal="center" vertical="center" wrapText="1"/>
      <protection/>
    </xf>
    <xf numFmtId="0" fontId="63" fillId="37" borderId="32" xfId="53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vertical="center"/>
    </xf>
    <xf numFmtId="0" fontId="63" fillId="37" borderId="34" xfId="53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vertical="center"/>
    </xf>
    <xf numFmtId="0" fontId="63" fillId="37" borderId="36" xfId="53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vertical="center"/>
    </xf>
    <xf numFmtId="3" fontId="2" fillId="33" borderId="10" xfId="55" applyNumberFormat="1" applyFont="1" applyFill="1" applyBorder="1" applyAlignment="1">
      <alignment horizontal="right" vertical="center" wrapText="1"/>
      <protection/>
    </xf>
    <xf numFmtId="0" fontId="65" fillId="0" borderId="21" xfId="55" applyFont="1" applyFill="1" applyBorder="1" applyAlignment="1">
      <alignment horizontal="center" vertical="center" wrapText="1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Normal 4" xfId="53"/>
    <cellStyle name="Normal_PAGE27" xfId="54"/>
    <cellStyle name="Normal_PAGE28" xfId="55"/>
    <cellStyle name="Normal_PAGE29" xfId="56"/>
    <cellStyle name="Normal_PAGE30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33"/>
  </sheetPr>
  <dimension ref="A1:D75"/>
  <sheetViews>
    <sheetView tabSelected="1" zoomScale="75" zoomScaleNormal="75" workbookViewId="0" topLeftCell="A1">
      <selection activeCell="B1" sqref="B1"/>
    </sheetView>
  </sheetViews>
  <sheetFormatPr defaultColWidth="11.28125" defaultRowHeight="12.75"/>
  <cols>
    <col min="1" max="1" width="9.57421875" style="61" customWidth="1"/>
    <col min="2" max="2" width="50.140625" style="21" customWidth="1"/>
    <col min="3" max="3" width="63.57421875" style="21" customWidth="1"/>
    <col min="4" max="4" width="18.8515625" style="22" customWidth="1"/>
    <col min="5" max="16384" width="11.28125" style="14" customWidth="1"/>
  </cols>
  <sheetData>
    <row r="1" spans="1:4" s="26" customFormat="1" ht="42" customHeight="1">
      <c r="A1" s="149"/>
      <c r="B1" s="96" t="s">
        <v>132</v>
      </c>
      <c r="C1" s="96" t="s">
        <v>35</v>
      </c>
      <c r="D1" s="97" t="s">
        <v>12</v>
      </c>
    </row>
    <row r="2" spans="1:4" s="8" customFormat="1" ht="23.25" customHeight="1">
      <c r="A2" s="127" t="s">
        <v>0</v>
      </c>
      <c r="B2" s="127"/>
      <c r="C2" s="51"/>
      <c r="D2" s="30">
        <f>SUM(D3:D14)</f>
        <v>0</v>
      </c>
    </row>
    <row r="3" spans="1:4" s="2" customFormat="1" ht="34.5" customHeight="1">
      <c r="A3" s="58">
        <v>601</v>
      </c>
      <c r="B3" s="73" t="s">
        <v>36</v>
      </c>
      <c r="C3" s="16"/>
      <c r="D3" s="23"/>
    </row>
    <row r="4" spans="1:4" s="2" customFormat="1" ht="25.5" customHeight="1">
      <c r="A4" s="58">
        <v>602</v>
      </c>
      <c r="B4" s="62" t="s">
        <v>37</v>
      </c>
      <c r="C4" s="16"/>
      <c r="D4" s="23"/>
    </row>
    <row r="5" spans="1:4" s="2" customFormat="1" ht="25.5" customHeight="1">
      <c r="A5" s="58">
        <v>604</v>
      </c>
      <c r="B5" s="62" t="s">
        <v>38</v>
      </c>
      <c r="C5" s="16"/>
      <c r="D5" s="23"/>
    </row>
    <row r="6" spans="1:4" s="2" customFormat="1" ht="25.5" customHeight="1">
      <c r="A6" s="58">
        <v>606</v>
      </c>
      <c r="B6" s="62" t="s">
        <v>39</v>
      </c>
      <c r="C6" s="16"/>
      <c r="D6" s="23"/>
    </row>
    <row r="7" spans="1:4" s="2" customFormat="1" ht="25.5" customHeight="1">
      <c r="A7" s="63" t="s">
        <v>89</v>
      </c>
      <c r="B7" s="62" t="s">
        <v>43</v>
      </c>
      <c r="C7" s="16"/>
      <c r="D7" s="23"/>
    </row>
    <row r="8" spans="1:4" s="2" customFormat="1" ht="25.5" customHeight="1">
      <c r="A8" s="63" t="s">
        <v>89</v>
      </c>
      <c r="B8" s="62" t="s">
        <v>42</v>
      </c>
      <c r="C8" s="16"/>
      <c r="D8" s="23"/>
    </row>
    <row r="9" spans="1:4" s="2" customFormat="1" ht="25.5" customHeight="1">
      <c r="A9" s="63" t="s">
        <v>89</v>
      </c>
      <c r="B9" s="62" t="s">
        <v>44</v>
      </c>
      <c r="C9" s="16"/>
      <c r="D9" s="23"/>
    </row>
    <row r="10" spans="1:4" s="2" customFormat="1" ht="25.5" customHeight="1">
      <c r="A10" s="63" t="s">
        <v>90</v>
      </c>
      <c r="B10" s="62" t="s">
        <v>40</v>
      </c>
      <c r="C10" s="16"/>
      <c r="D10" s="23"/>
    </row>
    <row r="11" spans="1:4" s="2" customFormat="1" ht="25.5" customHeight="1">
      <c r="A11" s="63" t="s">
        <v>91</v>
      </c>
      <c r="B11" s="62" t="s">
        <v>41</v>
      </c>
      <c r="C11" s="16"/>
      <c r="D11" s="23"/>
    </row>
    <row r="12" spans="1:4" s="2" customFormat="1" ht="25.5" customHeight="1">
      <c r="A12" s="63" t="s">
        <v>92</v>
      </c>
      <c r="B12" s="62" t="s">
        <v>133</v>
      </c>
      <c r="C12" s="16"/>
      <c r="D12" s="23"/>
    </row>
    <row r="13" spans="1:4" s="2" customFormat="1" ht="25.5" customHeight="1">
      <c r="A13" s="63" t="s">
        <v>92</v>
      </c>
      <c r="B13" s="62" t="s">
        <v>134</v>
      </c>
      <c r="C13" s="16"/>
      <c r="D13" s="23"/>
    </row>
    <row r="14" spans="1:4" s="2" customFormat="1" ht="40.5" customHeight="1">
      <c r="A14" s="63" t="s">
        <v>92</v>
      </c>
      <c r="B14" s="68" t="s">
        <v>45</v>
      </c>
      <c r="C14" s="16"/>
      <c r="D14" s="23"/>
    </row>
    <row r="15" spans="1:4" s="13" customFormat="1" ht="23.25" customHeight="1">
      <c r="A15" s="128" t="s">
        <v>1</v>
      </c>
      <c r="B15" s="128"/>
      <c r="C15" s="51"/>
      <c r="D15" s="30">
        <f>SUM(D16:D29)</f>
        <v>0</v>
      </c>
    </row>
    <row r="16" spans="1:4" s="2" customFormat="1" ht="25.5" customHeight="1">
      <c r="A16" s="58">
        <v>611</v>
      </c>
      <c r="B16" s="73" t="s">
        <v>46</v>
      </c>
      <c r="C16" s="16"/>
      <c r="D16" s="23"/>
    </row>
    <row r="17" spans="1:4" s="2" customFormat="1" ht="25.5" customHeight="1">
      <c r="A17" s="58">
        <v>612</v>
      </c>
      <c r="B17" s="16" t="s">
        <v>47</v>
      </c>
      <c r="C17" s="16"/>
      <c r="D17" s="23"/>
    </row>
    <row r="18" spans="1:4" s="2" customFormat="1" ht="25.5" customHeight="1">
      <c r="A18" s="58">
        <v>613</v>
      </c>
      <c r="B18" s="16" t="s">
        <v>48</v>
      </c>
      <c r="C18" s="16"/>
      <c r="D18" s="23"/>
    </row>
    <row r="19" spans="1:4" s="2" customFormat="1" ht="25.5" customHeight="1">
      <c r="A19" s="63" t="s">
        <v>79</v>
      </c>
      <c r="B19" s="16" t="s">
        <v>49</v>
      </c>
      <c r="C19" s="16"/>
      <c r="D19" s="23"/>
    </row>
    <row r="20" spans="1:4" s="2" customFormat="1" ht="25.5" customHeight="1">
      <c r="A20" s="63" t="s">
        <v>80</v>
      </c>
      <c r="B20" s="16" t="s">
        <v>50</v>
      </c>
      <c r="C20" s="16"/>
      <c r="D20" s="23"/>
    </row>
    <row r="21" spans="1:4" s="2" customFormat="1" ht="25.5" customHeight="1">
      <c r="A21" s="58">
        <v>614</v>
      </c>
      <c r="B21" s="16" t="s">
        <v>51</v>
      </c>
      <c r="C21" s="16"/>
      <c r="D21" s="23"/>
    </row>
    <row r="22" spans="1:4" s="2" customFormat="1" ht="25.5" customHeight="1">
      <c r="A22" s="58">
        <v>615</v>
      </c>
      <c r="B22" s="16" t="s">
        <v>52</v>
      </c>
      <c r="C22" s="16"/>
      <c r="D22" s="23"/>
    </row>
    <row r="23" spans="1:4" s="2" customFormat="1" ht="25.5" customHeight="1">
      <c r="A23" s="63" t="s">
        <v>74</v>
      </c>
      <c r="B23" s="16" t="s">
        <v>53</v>
      </c>
      <c r="C23" s="16"/>
      <c r="D23" s="23"/>
    </row>
    <row r="24" spans="1:4" s="2" customFormat="1" ht="25.5" customHeight="1">
      <c r="A24" s="63" t="s">
        <v>75</v>
      </c>
      <c r="B24" s="17" t="s">
        <v>97</v>
      </c>
      <c r="C24" s="17"/>
      <c r="D24" s="23"/>
    </row>
    <row r="25" spans="1:4" s="2" customFormat="1" ht="25.5" customHeight="1">
      <c r="A25" s="63" t="s">
        <v>76</v>
      </c>
      <c r="B25" s="17" t="s">
        <v>54</v>
      </c>
      <c r="C25" s="17"/>
      <c r="D25" s="23"/>
    </row>
    <row r="26" spans="1:4" s="2" customFormat="1" ht="25.5" customHeight="1">
      <c r="A26" s="58">
        <v>616</v>
      </c>
      <c r="B26" s="17" t="s">
        <v>55</v>
      </c>
      <c r="C26" s="17"/>
      <c r="D26" s="23"/>
    </row>
    <row r="27" spans="1:4" s="2" customFormat="1" ht="25.5" customHeight="1">
      <c r="A27" s="58">
        <v>618</v>
      </c>
      <c r="B27" s="17" t="s">
        <v>56</v>
      </c>
      <c r="C27" s="17"/>
      <c r="D27" s="23"/>
    </row>
    <row r="28" spans="1:4" s="2" customFormat="1" ht="25.5" customHeight="1">
      <c r="A28" s="63" t="s">
        <v>77</v>
      </c>
      <c r="B28" s="17" t="s">
        <v>57</v>
      </c>
      <c r="C28" s="17"/>
      <c r="D28" s="23"/>
    </row>
    <row r="29" spans="1:4" s="2" customFormat="1" ht="25.5" customHeight="1">
      <c r="A29" s="72" t="s">
        <v>78</v>
      </c>
      <c r="B29" s="17" t="s">
        <v>58</v>
      </c>
      <c r="C29" s="17"/>
      <c r="D29" s="23"/>
    </row>
    <row r="30" spans="1:4" s="4" customFormat="1" ht="23.25" customHeight="1">
      <c r="A30" s="129" t="s">
        <v>2</v>
      </c>
      <c r="B30" s="129"/>
      <c r="C30" s="52"/>
      <c r="D30" s="30">
        <f>SUM(D31:D46)</f>
        <v>0</v>
      </c>
    </row>
    <row r="31" spans="1:4" s="4" customFormat="1" ht="25.5" customHeight="1">
      <c r="A31" s="64">
        <v>621</v>
      </c>
      <c r="B31" s="18" t="s">
        <v>59</v>
      </c>
      <c r="C31" s="11"/>
      <c r="D31" s="23"/>
    </row>
    <row r="32" spans="1:4" s="2" customFormat="1" ht="25.5" customHeight="1">
      <c r="A32" s="58">
        <v>622</v>
      </c>
      <c r="B32" s="16" t="s">
        <v>60</v>
      </c>
      <c r="C32" s="16" t="s">
        <v>130</v>
      </c>
      <c r="D32" s="23"/>
    </row>
    <row r="33" spans="1:4" s="2" customFormat="1" ht="25.5" customHeight="1">
      <c r="A33" s="63" t="s">
        <v>81</v>
      </c>
      <c r="B33" s="16" t="s">
        <v>61</v>
      </c>
      <c r="C33" s="16"/>
      <c r="D33" s="23"/>
    </row>
    <row r="34" spans="1:4" s="4" customFormat="1" ht="25.5" customHeight="1">
      <c r="A34" s="65" t="s">
        <v>82</v>
      </c>
      <c r="B34" s="11" t="s">
        <v>62</v>
      </c>
      <c r="C34" s="11"/>
      <c r="D34" s="23"/>
    </row>
    <row r="35" spans="1:4" s="2" customFormat="1" ht="25.5" customHeight="1">
      <c r="A35" s="58">
        <v>623</v>
      </c>
      <c r="B35" s="16" t="s">
        <v>63</v>
      </c>
      <c r="C35" s="16"/>
      <c r="D35" s="23"/>
    </row>
    <row r="36" spans="1:4" s="2" customFormat="1" ht="25.5" customHeight="1">
      <c r="A36" s="63" t="s">
        <v>83</v>
      </c>
      <c r="B36" s="16" t="s">
        <v>73</v>
      </c>
      <c r="C36" s="16"/>
      <c r="D36" s="23"/>
    </row>
    <row r="37" spans="1:4" s="2" customFormat="1" ht="25.5" customHeight="1">
      <c r="A37" s="63" t="s">
        <v>84</v>
      </c>
      <c r="B37" s="16" t="s">
        <v>64</v>
      </c>
      <c r="C37" s="16"/>
      <c r="D37" s="23"/>
    </row>
    <row r="38" spans="1:4" s="2" customFormat="1" ht="25.5" customHeight="1">
      <c r="A38" s="63" t="s">
        <v>85</v>
      </c>
      <c r="B38" s="16" t="s">
        <v>65</v>
      </c>
      <c r="C38" s="16"/>
      <c r="D38" s="23"/>
    </row>
    <row r="39" spans="1:4" s="2" customFormat="1" ht="25.5" customHeight="1">
      <c r="A39" s="58">
        <v>624</v>
      </c>
      <c r="B39" s="16" t="s">
        <v>66</v>
      </c>
      <c r="C39" s="16"/>
      <c r="D39" s="23"/>
    </row>
    <row r="40" spans="1:4" s="2" customFormat="1" ht="25.5" customHeight="1">
      <c r="A40" s="58">
        <v>625</v>
      </c>
      <c r="B40" s="16" t="s">
        <v>67</v>
      </c>
      <c r="C40" s="16"/>
      <c r="D40" s="23"/>
    </row>
    <row r="41" spans="1:4" s="2" customFormat="1" ht="25.5" customHeight="1">
      <c r="A41" s="63" t="s">
        <v>86</v>
      </c>
      <c r="B41" s="16" t="s">
        <v>68</v>
      </c>
      <c r="C41" s="16"/>
      <c r="D41" s="23"/>
    </row>
    <row r="42" spans="1:4" s="2" customFormat="1" ht="25.5" customHeight="1">
      <c r="A42" s="63" t="s">
        <v>87</v>
      </c>
      <c r="B42" s="16" t="s">
        <v>69</v>
      </c>
      <c r="C42" s="16"/>
      <c r="D42" s="23"/>
    </row>
    <row r="43" spans="1:4" s="2" customFormat="1" ht="25.5" customHeight="1">
      <c r="A43" s="63" t="s">
        <v>88</v>
      </c>
      <c r="B43" s="16" t="s">
        <v>70</v>
      </c>
      <c r="C43" s="16"/>
      <c r="D43" s="23"/>
    </row>
    <row r="44" spans="1:4" s="2" customFormat="1" ht="25.5" customHeight="1">
      <c r="A44" s="58">
        <v>626</v>
      </c>
      <c r="B44" s="16" t="s">
        <v>71</v>
      </c>
      <c r="C44" s="16"/>
      <c r="D44" s="23"/>
    </row>
    <row r="45" spans="1:4" s="2" customFormat="1" ht="25.5" customHeight="1">
      <c r="A45" s="58">
        <v>627</v>
      </c>
      <c r="B45" s="16" t="s">
        <v>72</v>
      </c>
      <c r="C45" s="16"/>
      <c r="D45" s="23"/>
    </row>
    <row r="46" spans="1:4" s="2" customFormat="1" ht="25.5" customHeight="1">
      <c r="A46" s="70">
        <v>628</v>
      </c>
      <c r="B46" s="16" t="s">
        <v>56</v>
      </c>
      <c r="C46" s="16"/>
      <c r="D46" s="23"/>
    </row>
    <row r="47" spans="1:4" s="19" customFormat="1" ht="23.25" customHeight="1">
      <c r="A47" s="124" t="s">
        <v>3</v>
      </c>
      <c r="B47" s="124"/>
      <c r="C47" s="50"/>
      <c r="D47" s="30">
        <f>SUM(D48:D49)</f>
        <v>0</v>
      </c>
    </row>
    <row r="48" spans="1:4" s="19" customFormat="1" ht="35.25" customHeight="1">
      <c r="A48" s="10">
        <v>631</v>
      </c>
      <c r="B48" s="71" t="s">
        <v>11</v>
      </c>
      <c r="C48" s="20"/>
      <c r="D48" s="23"/>
    </row>
    <row r="49" spans="1:4" s="19" customFormat="1" ht="25.5" customHeight="1">
      <c r="A49" s="69">
        <v>635</v>
      </c>
      <c r="B49" s="20" t="s">
        <v>93</v>
      </c>
      <c r="C49" s="20"/>
      <c r="D49" s="23"/>
    </row>
    <row r="50" spans="1:4" s="19" customFormat="1" ht="23.25" customHeight="1">
      <c r="A50" s="124" t="s">
        <v>103</v>
      </c>
      <c r="B50" s="124"/>
      <c r="C50" s="125"/>
      <c r="D50" s="30">
        <f>SUM(D51:D53)</f>
        <v>0</v>
      </c>
    </row>
    <row r="51" spans="1:4" s="19" customFormat="1" ht="39" customHeight="1">
      <c r="A51" s="10" t="s">
        <v>102</v>
      </c>
      <c r="B51" s="126" t="s">
        <v>105</v>
      </c>
      <c r="C51" s="115"/>
      <c r="D51" s="148">
        <f>'641-645 - Personnel'!Q15</f>
        <v>0</v>
      </c>
    </row>
    <row r="52" spans="1:4" s="19" customFormat="1" ht="25.5" customHeight="1">
      <c r="A52" s="10">
        <v>647</v>
      </c>
      <c r="B52" s="71" t="s">
        <v>100</v>
      </c>
      <c r="C52" s="20"/>
      <c r="D52" s="23"/>
    </row>
    <row r="53" spans="1:4" s="19" customFormat="1" ht="24.75" customHeight="1">
      <c r="A53" s="69">
        <v>648</v>
      </c>
      <c r="B53" s="20" t="s">
        <v>101</v>
      </c>
      <c r="C53" s="20" t="s">
        <v>131</v>
      </c>
      <c r="D53" s="23"/>
    </row>
    <row r="54" spans="1:4" s="27" customFormat="1" ht="22.5" customHeight="1">
      <c r="A54" s="113" t="s">
        <v>94</v>
      </c>
      <c r="B54" s="114"/>
      <c r="C54" s="115"/>
      <c r="D54" s="46">
        <f>SUM(D55:D56)</f>
        <v>0</v>
      </c>
    </row>
    <row r="55" spans="1:4" s="19" customFormat="1" ht="25.5" customHeight="1">
      <c r="A55" s="10">
        <v>657</v>
      </c>
      <c r="B55" s="20" t="s">
        <v>95</v>
      </c>
      <c r="C55" s="20"/>
      <c r="D55" s="74"/>
    </row>
    <row r="56" spans="1:4" s="19" customFormat="1" ht="25.5" customHeight="1">
      <c r="A56" s="10">
        <v>658</v>
      </c>
      <c r="B56" s="20" t="s">
        <v>96</v>
      </c>
      <c r="C56" s="20"/>
      <c r="D56" s="23"/>
    </row>
    <row r="57" spans="1:4" s="28" customFormat="1" ht="23.25" customHeight="1">
      <c r="A57" s="116" t="s">
        <v>4</v>
      </c>
      <c r="B57" s="116"/>
      <c r="C57" s="66"/>
      <c r="D57" s="45"/>
    </row>
    <row r="58" spans="1:4" s="28" customFormat="1" ht="23.25" customHeight="1">
      <c r="A58" s="116" t="s">
        <v>5</v>
      </c>
      <c r="B58" s="116"/>
      <c r="C58" s="67"/>
      <c r="D58" s="25"/>
    </row>
    <row r="59" spans="1:4" s="28" customFormat="1" ht="22.5" customHeight="1">
      <c r="A59" s="122" t="s">
        <v>99</v>
      </c>
      <c r="B59" s="123"/>
      <c r="C59" s="115"/>
      <c r="D59" s="75">
        <f>SUM(D60:D61)</f>
        <v>0</v>
      </c>
    </row>
    <row r="60" spans="1:4" s="19" customFormat="1" ht="27.75" customHeight="1">
      <c r="A60" s="10">
        <v>681</v>
      </c>
      <c r="B60" s="134" t="s">
        <v>106</v>
      </c>
      <c r="C60" s="135"/>
      <c r="D60" s="136"/>
    </row>
    <row r="61" spans="1:4" s="19" customFormat="1" ht="35.25" customHeight="1">
      <c r="A61" s="10">
        <v>689</v>
      </c>
      <c r="B61" s="20" t="s">
        <v>98</v>
      </c>
      <c r="C61" s="20"/>
      <c r="D61" s="74"/>
    </row>
    <row r="62" spans="1:4" s="7" customFormat="1" ht="24" customHeight="1">
      <c r="A62" s="120" t="s">
        <v>118</v>
      </c>
      <c r="B62" s="121"/>
      <c r="C62" s="121"/>
      <c r="D62" s="121"/>
    </row>
    <row r="63" spans="1:4" ht="27.75" customHeight="1">
      <c r="A63" s="117" t="s">
        <v>115</v>
      </c>
      <c r="B63" s="118"/>
      <c r="C63" s="71"/>
      <c r="D63" s="74"/>
    </row>
    <row r="64" spans="1:4" ht="27.75" customHeight="1">
      <c r="A64" s="119" t="s">
        <v>116</v>
      </c>
      <c r="B64" s="115"/>
      <c r="C64" s="20"/>
      <c r="D64" s="74"/>
    </row>
    <row r="65" spans="1:4" ht="27.75" customHeight="1">
      <c r="A65" s="119" t="s">
        <v>117</v>
      </c>
      <c r="B65" s="115"/>
      <c r="C65" s="20"/>
      <c r="D65" s="74"/>
    </row>
    <row r="66" spans="1:4" s="7" customFormat="1" ht="9.75" customHeight="1">
      <c r="A66" s="59"/>
      <c r="D66" s="24"/>
    </row>
    <row r="67" spans="1:4" s="29" customFormat="1" ht="27.75" customHeight="1">
      <c r="A67" s="60"/>
      <c r="B67" s="98" t="s">
        <v>124</v>
      </c>
      <c r="C67" s="98"/>
      <c r="D67" s="99">
        <f>SUM(D2,D15,D30,D47,D50,D54,D57,D58,D59,D63,D64,D65)</f>
        <v>0</v>
      </c>
    </row>
    <row r="68" ht="20.25" customHeight="1"/>
    <row r="69" spans="1:4" s="27" customFormat="1" ht="22.5" customHeight="1">
      <c r="A69" s="113" t="s">
        <v>119</v>
      </c>
      <c r="B69" s="114"/>
      <c r="C69" s="115"/>
      <c r="D69" s="46">
        <f>SUM(D70:D73)</f>
        <v>0</v>
      </c>
    </row>
    <row r="70" spans="1:4" s="19" customFormat="1" ht="25.5" customHeight="1">
      <c r="A70" s="10">
        <v>860</v>
      </c>
      <c r="B70" s="20" t="s">
        <v>120</v>
      </c>
      <c r="C70" s="20"/>
      <c r="D70" s="74"/>
    </row>
    <row r="71" spans="1:4" s="19" customFormat="1" ht="25.5" customHeight="1">
      <c r="A71" s="10">
        <v>861</v>
      </c>
      <c r="B71" s="20" t="s">
        <v>121</v>
      </c>
      <c r="C71" s="20"/>
      <c r="D71" s="23"/>
    </row>
    <row r="72" spans="1:4" s="19" customFormat="1" ht="25.5" customHeight="1">
      <c r="A72" s="10">
        <v>862</v>
      </c>
      <c r="B72" s="20" t="s">
        <v>122</v>
      </c>
      <c r="C72" s="20"/>
      <c r="D72" s="23"/>
    </row>
    <row r="73" spans="1:4" s="19" customFormat="1" ht="25.5" customHeight="1">
      <c r="A73" s="10">
        <v>864</v>
      </c>
      <c r="B73" s="20" t="s">
        <v>123</v>
      </c>
      <c r="C73" s="20"/>
      <c r="D73" s="23"/>
    </row>
    <row r="74" ht="10.5" customHeight="1"/>
    <row r="75" spans="1:4" s="29" customFormat="1" ht="27.75" customHeight="1">
      <c r="A75" s="60"/>
      <c r="B75" s="98" t="s">
        <v>6</v>
      </c>
      <c r="C75" s="98"/>
      <c r="D75" s="99">
        <f>D67+D69</f>
        <v>0</v>
      </c>
    </row>
  </sheetData>
  <sheetProtection/>
  <mergeCells count="16">
    <mergeCell ref="A54:C54"/>
    <mergeCell ref="A59:C59"/>
    <mergeCell ref="A50:C50"/>
    <mergeCell ref="B60:C60"/>
    <mergeCell ref="B51:C51"/>
    <mergeCell ref="A2:B2"/>
    <mergeCell ref="A15:B15"/>
    <mergeCell ref="A30:B30"/>
    <mergeCell ref="A47:B47"/>
    <mergeCell ref="A69:C69"/>
    <mergeCell ref="A57:B57"/>
    <mergeCell ref="A58:B58"/>
    <mergeCell ref="A63:B63"/>
    <mergeCell ref="A64:B64"/>
    <mergeCell ref="A65:B65"/>
    <mergeCell ref="A62:D62"/>
  </mergeCells>
  <printOptions horizontalCentered="1"/>
  <pageMargins left="0" right="0" top="0" bottom="0" header="0" footer="0"/>
  <pageSetup firstPageNumber="27" useFirstPageNumber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33"/>
  </sheetPr>
  <dimension ref="A1:S16"/>
  <sheetViews>
    <sheetView zoomScale="90" zoomScaleNormal="90" zoomScalePageLayoutView="0" workbookViewId="0" topLeftCell="A1">
      <selection activeCell="C21" sqref="C21"/>
    </sheetView>
  </sheetViews>
  <sheetFormatPr defaultColWidth="11.421875" defaultRowHeight="12.75"/>
  <cols>
    <col min="1" max="1" width="4.7109375" style="77" customWidth="1"/>
    <col min="2" max="2" width="34.421875" style="0" customWidth="1"/>
    <col min="3" max="3" width="34.7109375" style="0" customWidth="1"/>
    <col min="4" max="5" width="5.140625" style="0" customWidth="1"/>
    <col min="6" max="6" width="5.28125" style="0" customWidth="1"/>
    <col min="7" max="16" width="5.140625" style="0" customWidth="1"/>
    <col min="17" max="18" width="14.421875" style="0" customWidth="1"/>
    <col min="19" max="19" width="69.140625" style="15" customWidth="1"/>
  </cols>
  <sheetData>
    <row r="1" spans="2:19" ht="21.75" customHeight="1">
      <c r="B1" s="131" t="s">
        <v>104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2:19" ht="14.25" customHeight="1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33"/>
      <c r="S2" s="53"/>
    </row>
    <row r="3" spans="2:19" ht="15" customHeight="1">
      <c r="B3" s="146" t="s">
        <v>14</v>
      </c>
      <c r="C3" s="137" t="s">
        <v>33</v>
      </c>
      <c r="D3" s="140" t="s">
        <v>135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44" t="s">
        <v>30</v>
      </c>
      <c r="R3" s="142" t="s">
        <v>31</v>
      </c>
      <c r="S3" s="137" t="s">
        <v>28</v>
      </c>
    </row>
    <row r="4" spans="1:19" s="37" customFormat="1" ht="32.25" customHeight="1">
      <c r="A4" s="76"/>
      <c r="B4" s="147"/>
      <c r="C4" s="130"/>
      <c r="D4" s="141" t="s">
        <v>15</v>
      </c>
      <c r="E4" s="100" t="s">
        <v>16</v>
      </c>
      <c r="F4" s="100" t="s">
        <v>17</v>
      </c>
      <c r="G4" s="100" t="s">
        <v>18</v>
      </c>
      <c r="H4" s="100" t="s">
        <v>19</v>
      </c>
      <c r="I4" s="100" t="s">
        <v>20</v>
      </c>
      <c r="J4" s="100" t="s">
        <v>21</v>
      </c>
      <c r="K4" s="100" t="s">
        <v>22</v>
      </c>
      <c r="L4" s="100" t="s">
        <v>23</v>
      </c>
      <c r="M4" s="100" t="s">
        <v>24</v>
      </c>
      <c r="N4" s="100" t="s">
        <v>25</v>
      </c>
      <c r="O4" s="101" t="s">
        <v>26</v>
      </c>
      <c r="P4" s="102" t="s">
        <v>27</v>
      </c>
      <c r="Q4" s="145"/>
      <c r="R4" s="143"/>
      <c r="S4" s="130"/>
    </row>
    <row r="5" spans="1:19" s="37" customFormat="1" ht="15">
      <c r="A5" s="78">
        <v>1</v>
      </c>
      <c r="B5" s="38"/>
      <c r="C5" s="79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10">
        <f aca="true" t="shared" si="0" ref="P5:P14">SUM(D5:O5)/12</f>
        <v>0</v>
      </c>
      <c r="Q5" s="42"/>
      <c r="R5" s="43" t="e">
        <f>Q5/P5</f>
        <v>#DIV/0!</v>
      </c>
      <c r="S5" s="54"/>
    </row>
    <row r="6" spans="1:19" s="37" customFormat="1" ht="15">
      <c r="A6" s="78">
        <v>2</v>
      </c>
      <c r="B6" s="38"/>
      <c r="C6" s="79"/>
      <c r="D6" s="39"/>
      <c r="E6" s="39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10">
        <f t="shared" si="0"/>
        <v>0</v>
      </c>
      <c r="Q6" s="42"/>
      <c r="R6" s="43" t="e">
        <f aca="true" t="shared" si="1" ref="R6:R12">Q6/P6</f>
        <v>#DIV/0!</v>
      </c>
      <c r="S6" s="54"/>
    </row>
    <row r="7" spans="1:19" s="37" customFormat="1" ht="15">
      <c r="A7" s="78">
        <v>3</v>
      </c>
      <c r="B7" s="44"/>
      <c r="C7" s="80"/>
      <c r="D7" s="108"/>
      <c r="E7" s="109"/>
      <c r="F7" s="39"/>
      <c r="G7" s="39"/>
      <c r="H7" s="39"/>
      <c r="I7" s="39"/>
      <c r="J7" s="39"/>
      <c r="K7" s="39"/>
      <c r="L7" s="39"/>
      <c r="M7" s="39"/>
      <c r="N7" s="39"/>
      <c r="O7" s="40"/>
      <c r="P7" s="110">
        <f t="shared" si="0"/>
        <v>0</v>
      </c>
      <c r="Q7" s="42"/>
      <c r="R7" s="43" t="e">
        <f t="shared" si="1"/>
        <v>#DIV/0!</v>
      </c>
      <c r="S7" s="57"/>
    </row>
    <row r="8" spans="1:19" s="37" customFormat="1" ht="15">
      <c r="A8" s="78">
        <v>4</v>
      </c>
      <c r="B8" s="44"/>
      <c r="C8" s="80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10">
        <f t="shared" si="0"/>
        <v>0</v>
      </c>
      <c r="Q8" s="42"/>
      <c r="R8" s="43" t="e">
        <f t="shared" si="1"/>
        <v>#DIV/0!</v>
      </c>
      <c r="S8" s="57"/>
    </row>
    <row r="9" spans="1:19" s="37" customFormat="1" ht="15">
      <c r="A9" s="78">
        <v>5</v>
      </c>
      <c r="B9" s="44"/>
      <c r="C9" s="81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10">
        <f t="shared" si="0"/>
        <v>0</v>
      </c>
      <c r="Q9" s="42"/>
      <c r="R9" s="43" t="e">
        <f t="shared" si="1"/>
        <v>#DIV/0!</v>
      </c>
      <c r="S9" s="55"/>
    </row>
    <row r="10" spans="1:19" s="37" customFormat="1" ht="15">
      <c r="A10" s="78">
        <v>6</v>
      </c>
      <c r="B10" s="44"/>
      <c r="C10" s="112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110">
        <f t="shared" si="0"/>
        <v>0</v>
      </c>
      <c r="Q10" s="42"/>
      <c r="R10" s="43" t="e">
        <f t="shared" si="1"/>
        <v>#DIV/0!</v>
      </c>
      <c r="S10" s="55"/>
    </row>
    <row r="11" spans="1:19" s="37" customFormat="1" ht="15">
      <c r="A11" s="78">
        <v>7</v>
      </c>
      <c r="B11" s="44"/>
      <c r="C11" s="82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10">
        <f t="shared" si="0"/>
        <v>0</v>
      </c>
      <c r="Q11" s="42"/>
      <c r="R11" s="43" t="e">
        <f t="shared" si="1"/>
        <v>#DIV/0!</v>
      </c>
      <c r="S11" s="55"/>
    </row>
    <row r="12" spans="1:19" s="37" customFormat="1" ht="15">
      <c r="A12" s="78">
        <v>8</v>
      </c>
      <c r="B12" s="44"/>
      <c r="C12" s="82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>
        <f t="shared" si="0"/>
        <v>0</v>
      </c>
      <c r="Q12" s="42"/>
      <c r="R12" s="43" t="e">
        <f t="shared" si="1"/>
        <v>#DIV/0!</v>
      </c>
      <c r="S12" s="55"/>
    </row>
    <row r="13" spans="1:19" s="37" customFormat="1" ht="15">
      <c r="A13" s="78">
        <v>9</v>
      </c>
      <c r="B13" s="44"/>
      <c r="C13" s="82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1">
        <f t="shared" si="0"/>
        <v>0</v>
      </c>
      <c r="Q13" s="42"/>
      <c r="R13" s="43" t="e">
        <f>Q13/P13</f>
        <v>#DIV/0!</v>
      </c>
      <c r="S13" s="55"/>
    </row>
    <row r="14" spans="1:19" s="37" customFormat="1" ht="15">
      <c r="A14" s="78">
        <v>10</v>
      </c>
      <c r="B14" s="44"/>
      <c r="C14" s="8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1">
        <f t="shared" si="0"/>
        <v>0</v>
      </c>
      <c r="Q14" s="42"/>
      <c r="R14" s="43" t="e">
        <f>Q14/P14</f>
        <v>#DIV/0!</v>
      </c>
      <c r="S14" s="55"/>
    </row>
    <row r="15" spans="1:19" s="37" customFormat="1" ht="15">
      <c r="A15" s="76"/>
      <c r="B15" s="103" t="s">
        <v>29</v>
      </c>
      <c r="C15" s="104"/>
      <c r="D15" s="111">
        <f>SUM(D5:D14)</f>
        <v>0</v>
      </c>
      <c r="E15" s="111">
        <f>SUM(E5:E14)</f>
        <v>0</v>
      </c>
      <c r="F15" s="111">
        <f>SUM(F5:F14)</f>
        <v>0</v>
      </c>
      <c r="G15" s="111">
        <f>SUM(G5:G14)</f>
        <v>0</v>
      </c>
      <c r="H15" s="111">
        <f>SUM(H5:H14)</f>
        <v>0</v>
      </c>
      <c r="I15" s="111">
        <f>SUM(I5:I14)</f>
        <v>0</v>
      </c>
      <c r="J15" s="111">
        <f>SUM(J5:J14)</f>
        <v>0</v>
      </c>
      <c r="K15" s="111">
        <f>SUM(K5:K14)</f>
        <v>0</v>
      </c>
      <c r="L15" s="111">
        <f>SUM(L5:L14)</f>
        <v>0</v>
      </c>
      <c r="M15" s="111">
        <f>SUM(M5:M14)</f>
        <v>0</v>
      </c>
      <c r="N15" s="111">
        <f>SUM(N5:N14)</f>
        <v>0</v>
      </c>
      <c r="O15" s="111">
        <f>SUM(O5:O14)</f>
        <v>0</v>
      </c>
      <c r="P15" s="111">
        <f>SUM(P5:P14)</f>
        <v>0</v>
      </c>
      <c r="Q15" s="105">
        <f>SUM(Q5:Q14)</f>
        <v>0</v>
      </c>
      <c r="R15" s="106" t="s">
        <v>13</v>
      </c>
      <c r="S15" s="107"/>
    </row>
    <row r="16" spans="2:19" ht="18.75" customHeight="1">
      <c r="B16" s="34"/>
      <c r="C16" s="3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36"/>
      <c r="S16" s="56"/>
    </row>
  </sheetData>
  <sheetProtection/>
  <mergeCells count="7">
    <mergeCell ref="D3:P3"/>
    <mergeCell ref="B1:S1"/>
    <mergeCell ref="B3:B4"/>
    <mergeCell ref="C3:C4"/>
    <mergeCell ref="Q3:Q4"/>
    <mergeCell ref="R3:R4"/>
    <mergeCell ref="S3:S4"/>
  </mergeCells>
  <printOptions/>
  <pageMargins left="0" right="0" top="0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33"/>
  </sheetPr>
  <dimension ref="A1:D37"/>
  <sheetViews>
    <sheetView zoomScale="75" zoomScaleNormal="75" zoomScalePageLayoutView="0" workbookViewId="0" topLeftCell="A1">
      <selection activeCell="J14" sqref="J14"/>
    </sheetView>
  </sheetViews>
  <sheetFormatPr defaultColWidth="11.28125" defaultRowHeight="12.75"/>
  <cols>
    <col min="1" max="1" width="7.8515625" style="85" customWidth="1"/>
    <col min="2" max="2" width="54.140625" style="12" customWidth="1"/>
    <col min="3" max="3" width="68.00390625" style="12" customWidth="1"/>
    <col min="4" max="4" width="19.8515625" style="12" customWidth="1"/>
    <col min="5" max="16384" width="11.28125" style="12" customWidth="1"/>
  </cols>
  <sheetData>
    <row r="1" spans="1:4" s="1" customFormat="1" ht="39" customHeight="1">
      <c r="A1" s="92"/>
      <c r="B1" s="96" t="s">
        <v>136</v>
      </c>
      <c r="C1" s="96" t="s">
        <v>35</v>
      </c>
      <c r="D1" s="97" t="s">
        <v>12</v>
      </c>
    </row>
    <row r="2" spans="1:4" s="5" customFormat="1" ht="20.25" customHeight="1">
      <c r="A2" s="128" t="s">
        <v>107</v>
      </c>
      <c r="B2" s="128"/>
      <c r="C2" s="125"/>
      <c r="D2" s="95">
        <f>SUM(D3:D5)</f>
        <v>0</v>
      </c>
    </row>
    <row r="3" spans="1:4" s="5" customFormat="1" ht="19.5" customHeight="1">
      <c r="A3" s="84">
        <v>701</v>
      </c>
      <c r="B3" s="91" t="s">
        <v>108</v>
      </c>
      <c r="C3" s="91"/>
      <c r="D3" s="9"/>
    </row>
    <row r="4" spans="1:4" s="49" customFormat="1" ht="19.5" customHeight="1">
      <c r="A4" s="84">
        <v>706</v>
      </c>
      <c r="B4" s="3" t="s">
        <v>109</v>
      </c>
      <c r="C4" s="3"/>
      <c r="D4" s="9"/>
    </row>
    <row r="5" spans="1:4" s="49" customFormat="1" ht="19.5" customHeight="1">
      <c r="A5" s="93">
        <v>708</v>
      </c>
      <c r="B5" s="3" t="s">
        <v>110</v>
      </c>
      <c r="C5" s="3"/>
      <c r="D5" s="9"/>
    </row>
    <row r="6" spans="1:4" s="5" customFormat="1" ht="20.25" customHeight="1">
      <c r="A6" s="127" t="s">
        <v>7</v>
      </c>
      <c r="B6" s="127"/>
      <c r="C6" s="51"/>
      <c r="D6" s="95">
        <f>SUM(D7:D18)</f>
        <v>0</v>
      </c>
    </row>
    <row r="7" spans="1:4" s="5" customFormat="1" ht="19.5" customHeight="1">
      <c r="A7" s="84"/>
      <c r="B7" s="91"/>
      <c r="C7" s="3"/>
      <c r="D7" s="9"/>
    </row>
    <row r="8" spans="1:4" s="5" customFormat="1" ht="19.5" customHeight="1">
      <c r="A8" s="84"/>
      <c r="B8" s="3"/>
      <c r="C8" s="3"/>
      <c r="D8" s="9"/>
    </row>
    <row r="9" spans="1:4" s="5" customFormat="1" ht="19.5" customHeight="1">
      <c r="A9" s="58"/>
      <c r="B9" s="3"/>
      <c r="C9" s="3"/>
      <c r="D9" s="9"/>
    </row>
    <row r="10" spans="1:4" s="5" customFormat="1" ht="19.5" customHeight="1">
      <c r="A10" s="84"/>
      <c r="B10" s="3"/>
      <c r="C10" s="3"/>
      <c r="D10" s="9"/>
    </row>
    <row r="11" spans="1:4" s="5" customFormat="1" ht="19.5" customHeight="1">
      <c r="A11" s="58"/>
      <c r="B11" s="3"/>
      <c r="C11" s="3"/>
      <c r="D11" s="9"/>
    </row>
    <row r="12" spans="1:4" s="5" customFormat="1" ht="19.5" customHeight="1">
      <c r="A12" s="58"/>
      <c r="B12" s="3"/>
      <c r="C12" s="3"/>
      <c r="D12" s="9"/>
    </row>
    <row r="13" spans="1:4" s="5" customFormat="1" ht="19.5" customHeight="1">
      <c r="A13" s="58"/>
      <c r="B13" s="3"/>
      <c r="C13" s="3"/>
      <c r="D13" s="9"/>
    </row>
    <row r="14" spans="1:4" s="5" customFormat="1" ht="19.5" customHeight="1">
      <c r="A14" s="58"/>
      <c r="B14" s="3"/>
      <c r="C14" s="3"/>
      <c r="D14" s="9"/>
    </row>
    <row r="15" spans="1:4" s="5" customFormat="1" ht="19.5" customHeight="1">
      <c r="A15" s="84"/>
      <c r="B15" s="3"/>
      <c r="C15" s="3"/>
      <c r="D15" s="9"/>
    </row>
    <row r="16" spans="1:4" s="5" customFormat="1" ht="19.5" customHeight="1">
      <c r="A16" s="58"/>
      <c r="B16" s="3"/>
      <c r="C16" s="3"/>
      <c r="D16" s="9"/>
    </row>
    <row r="17" spans="1:4" s="5" customFormat="1" ht="19.5" customHeight="1">
      <c r="A17" s="84"/>
      <c r="B17" s="3"/>
      <c r="C17" s="3"/>
      <c r="D17" s="9"/>
    </row>
    <row r="18" spans="1:4" s="5" customFormat="1" ht="19.5" customHeight="1">
      <c r="A18" s="93"/>
      <c r="B18" s="3"/>
      <c r="C18" s="3"/>
      <c r="D18" s="9"/>
    </row>
    <row r="19" spans="1:4" s="5" customFormat="1" ht="20.25" customHeight="1">
      <c r="A19" s="127" t="s">
        <v>8</v>
      </c>
      <c r="B19" s="127"/>
      <c r="C19" s="51"/>
      <c r="D19" s="95">
        <f>SUM(D20:D26)</f>
        <v>0</v>
      </c>
    </row>
    <row r="20" spans="1:4" s="5" customFormat="1" ht="19.5" customHeight="1">
      <c r="A20" s="83">
        <v>754</v>
      </c>
      <c r="B20" s="94" t="s">
        <v>111</v>
      </c>
      <c r="C20" s="6"/>
      <c r="D20" s="9"/>
    </row>
    <row r="21" spans="1:4" s="5" customFormat="1" ht="19.5" customHeight="1">
      <c r="A21" s="83">
        <v>756</v>
      </c>
      <c r="B21" s="6" t="s">
        <v>112</v>
      </c>
      <c r="C21" s="6"/>
      <c r="D21" s="9"/>
    </row>
    <row r="22" spans="1:4" s="5" customFormat="1" ht="19.5" customHeight="1">
      <c r="A22" s="83">
        <v>758</v>
      </c>
      <c r="B22" s="87" t="s">
        <v>113</v>
      </c>
      <c r="C22" s="87"/>
      <c r="D22" s="88"/>
    </row>
    <row r="23" spans="1:4" s="5" customFormat="1" ht="19.5" customHeight="1">
      <c r="A23" s="133" t="s">
        <v>9</v>
      </c>
      <c r="B23" s="133"/>
      <c r="C23" s="89"/>
      <c r="D23" s="90"/>
    </row>
    <row r="24" spans="1:4" s="5" customFormat="1" ht="19.5" customHeight="1">
      <c r="A24" s="133" t="s">
        <v>10</v>
      </c>
      <c r="B24" s="133"/>
      <c r="C24" s="89"/>
      <c r="D24" s="90"/>
    </row>
    <row r="25" spans="1:4" s="5" customFormat="1" ht="19.5" customHeight="1">
      <c r="A25" s="133" t="s">
        <v>32</v>
      </c>
      <c r="B25" s="133"/>
      <c r="C25" s="89"/>
      <c r="D25" s="90"/>
    </row>
    <row r="26" spans="1:4" s="5" customFormat="1" ht="19.5" customHeight="1">
      <c r="A26" s="133" t="s">
        <v>114</v>
      </c>
      <c r="B26" s="133"/>
      <c r="C26" s="89"/>
      <c r="D26" s="90"/>
    </row>
    <row r="27" spans="1:4" s="7" customFormat="1" ht="9.75" customHeight="1">
      <c r="A27" s="59"/>
      <c r="D27" s="24"/>
    </row>
    <row r="28" spans="1:4" s="29" customFormat="1" ht="27.75" customHeight="1">
      <c r="A28" s="60"/>
      <c r="B28" s="98" t="s">
        <v>129</v>
      </c>
      <c r="C28" s="98"/>
      <c r="D28" s="99">
        <f>SUM(D2,D6,D19)</f>
        <v>0</v>
      </c>
    </row>
    <row r="29" spans="1:4" s="14" customFormat="1" ht="20.25" customHeight="1">
      <c r="A29" s="61"/>
      <c r="B29" s="21"/>
      <c r="C29" s="21"/>
      <c r="D29" s="22"/>
    </row>
    <row r="30" spans="1:4" s="27" customFormat="1" ht="22.5" customHeight="1">
      <c r="A30" s="113" t="s">
        <v>125</v>
      </c>
      <c r="B30" s="114"/>
      <c r="C30" s="115"/>
      <c r="D30" s="46">
        <f>SUM(D31:D33)</f>
        <v>0</v>
      </c>
    </row>
    <row r="31" spans="1:4" s="19" customFormat="1" ht="25.5" customHeight="1">
      <c r="A31" s="10">
        <v>870</v>
      </c>
      <c r="B31" s="20" t="s">
        <v>126</v>
      </c>
      <c r="C31" s="20"/>
      <c r="D31" s="74"/>
    </row>
    <row r="32" spans="1:4" s="19" customFormat="1" ht="25.5" customHeight="1">
      <c r="A32" s="10">
        <v>871</v>
      </c>
      <c r="B32" s="20" t="s">
        <v>127</v>
      </c>
      <c r="C32" s="20"/>
      <c r="D32" s="23"/>
    </row>
    <row r="33" spans="1:4" s="19" customFormat="1" ht="25.5" customHeight="1">
      <c r="A33" s="10">
        <v>875</v>
      </c>
      <c r="B33" s="20" t="s">
        <v>128</v>
      </c>
      <c r="C33" s="20"/>
      <c r="D33" s="23"/>
    </row>
    <row r="34" spans="1:4" s="14" customFormat="1" ht="10.5" customHeight="1">
      <c r="A34" s="61"/>
      <c r="B34" s="21"/>
      <c r="C34" s="21"/>
      <c r="D34" s="22"/>
    </row>
    <row r="35" spans="1:4" s="29" customFormat="1" ht="27.75" customHeight="1">
      <c r="A35" s="60"/>
      <c r="B35" s="98" t="s">
        <v>6</v>
      </c>
      <c r="C35" s="98"/>
      <c r="D35" s="99">
        <f>D28+D30</f>
        <v>0</v>
      </c>
    </row>
    <row r="37" spans="1:4" s="29" customFormat="1" ht="34.5" customHeight="1">
      <c r="A37" s="86"/>
      <c r="B37" s="47" t="s">
        <v>34</v>
      </c>
      <c r="C37" s="47"/>
      <c r="D37" s="48">
        <f>D28-CHARGES!D67</f>
        <v>0</v>
      </c>
    </row>
  </sheetData>
  <sheetProtection/>
  <mergeCells count="8">
    <mergeCell ref="A30:C30"/>
    <mergeCell ref="A6:B6"/>
    <mergeCell ref="A19:B19"/>
    <mergeCell ref="A2:C2"/>
    <mergeCell ref="A26:B26"/>
    <mergeCell ref="A23:B23"/>
    <mergeCell ref="A24:B24"/>
    <mergeCell ref="A25:B25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emploi/solidarité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centrale</dc:creator>
  <cp:keywords/>
  <dc:description/>
  <cp:lastModifiedBy>AYMERIC, Thibaud</cp:lastModifiedBy>
  <cp:lastPrinted>2018-05-25T13:28:57Z</cp:lastPrinted>
  <dcterms:created xsi:type="dcterms:W3CDTF">2000-04-05T13:20:10Z</dcterms:created>
  <dcterms:modified xsi:type="dcterms:W3CDTF">2019-01-14T10:19:14Z</dcterms:modified>
  <cp:category/>
  <cp:version/>
  <cp:contentType/>
  <cp:contentStatus/>
</cp:coreProperties>
</file>